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Маркетинг\Мои документы\Прайс-листы\2026\Июль\"/>
    </mc:Choice>
  </mc:AlternateContent>
  <xr:revisionPtr revIDLastSave="0" documentId="13_ncr:1_{5C33BC67-4428-4659-9689-F4160F3FD859}" xr6:coauthVersionLast="47" xr6:coauthVersionMax="47" xr10:uidLastSave="{00000000-0000-0000-0000-000000000000}"/>
  <bookViews>
    <workbookView xWindow="-120" yWindow="-120" windowWidth="38640" windowHeight="21240" tabRatio="235" xr2:uid="{00000000-000D-0000-FFFF-FFFF00000000}"/>
  </bookViews>
  <sheets>
    <sheet name="Июль 2026" sheetId="29" r:id="rId1"/>
  </sheets>
  <definedNames>
    <definedName name="_xlnm.Print_Area" localSheetId="0">'Июль 2026'!$A$1:$F$29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9" l="1"/>
  <c r="E25" i="29"/>
  <c r="E24" i="29"/>
  <c r="E22" i="29"/>
  <c r="E21" i="29"/>
  <c r="E19" i="29" l="1"/>
  <c r="E9" i="29" l="1"/>
  <c r="E13" i="29"/>
  <c r="E7" i="29" l="1"/>
  <c r="E11" i="29" l="1"/>
</calcChain>
</file>

<file path=xl/sharedStrings.xml><?xml version="1.0" encoding="utf-8"?>
<sst xmlns="http://schemas.openxmlformats.org/spreadsheetml/2006/main" count="35" uniqueCount="35">
  <si>
    <t>НАИМЕНОВАНИЕ</t>
  </si>
  <si>
    <t>ЦЕНА без НДС, руб</t>
  </si>
  <si>
    <t>ОАО "Брестская областная база "Бакалея"</t>
  </si>
  <si>
    <t>Кол-во, шт в упаков.</t>
  </si>
  <si>
    <t>ЦЕНА со СКИДКОЙ без НДС, руб</t>
  </si>
  <si>
    <t>ЕМ-   КОСТЬ,  л/ кг/шт</t>
  </si>
  <si>
    <t>www.brestbakaleya.com                                                   sbyt@brestbakaleya.com</t>
  </si>
  <si>
    <t xml:space="preserve">г.Молодечно: (8-0176) 70-72-91, 70-72-95, 
e-mail: molodechno@brestbakaleya.com
г.Гомель: (8-0232) 29-36-10 (т/ф), 53-72-06, 53-72-37, 53-59-75, 
e-mail: gomel@brestbakaleya.com
г.Могилев: (8-0222) 41-93-33 (т/ф), 64-87-44, 70-20-68, 70-12-60, 
e-mail: mogilev@brestbakaleya.com          </t>
  </si>
  <si>
    <t xml:space="preserve">г.Брест: (8-0162) 35-59-72 (т/ф), 35-53-04, 35-53-05, 35-53-06, 35-53-07, 35-53-08, 
e-mail: sbyt@brestbakaleya.com
г.Барановичи: (8-0163) 67-75-91 (т/ф), 67-76-03, 67-75-86, 
e-mail: baranovichi@brestbakaleya.com 
г.Пинск: (8-0165)  37-18-25 (т/ф), 37-18-98, 37-12-13, 
e-mail: pinsk@brestbakaleya.com
г.Минск: (8-017) 507-88-86 (т/ф), 542-58-06, 542-58-07, 542-58-08, 542-58-09, 
e-mail: minsk@brestbakaleya.com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</si>
  <si>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ШТРИХКОД</t>
  </si>
  <si>
    <t xml:space="preserve">Виски "Хэмптон" канадский купажированный 5 лет </t>
  </si>
  <si>
    <r>
      <t xml:space="preserve">Вино (Германия) </t>
    </r>
    <r>
      <rPr>
        <b/>
        <i/>
        <sz val="16"/>
        <rFont val="Times New Roman"/>
        <family val="1"/>
        <charset val="204"/>
      </rPr>
      <t>без ограничения объемов</t>
    </r>
  </si>
  <si>
    <r>
      <rPr>
        <b/>
        <sz val="20"/>
        <rFont val="Times New Roman"/>
        <family val="1"/>
        <charset val="204"/>
      </rPr>
      <t>Виски (Великобритания)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 xml:space="preserve">от 6 бутылок </t>
    </r>
  </si>
  <si>
    <r>
      <t xml:space="preserve">Виски (Канада) </t>
    </r>
    <r>
      <rPr>
        <b/>
        <i/>
        <sz val="16"/>
        <rFont val="Times New Roman"/>
        <family val="1"/>
        <charset val="204"/>
      </rPr>
      <t xml:space="preserve">от 6 бутылок </t>
    </r>
  </si>
  <si>
    <r>
      <rPr>
        <b/>
        <sz val="20"/>
        <rFont val="Times New Roman"/>
        <family val="1"/>
        <charset val="204"/>
      </rPr>
      <t>Масло (Италия)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без ограничения объемов</t>
    </r>
  </si>
  <si>
    <r>
      <rPr>
        <b/>
        <sz val="20"/>
        <rFont val="Times New Roman"/>
        <family val="1"/>
        <charset val="204"/>
      </rPr>
      <t>Мука (Россия)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6 пачек в ассортименте</t>
    </r>
  </si>
  <si>
    <t xml:space="preserve">Виски "КОНСТЭБЛЗ" шотландский купажир. 3 года выдержки  </t>
  </si>
  <si>
    <t>Вино "РОТВИЛЬД" ДОРНФЕЛЬДЕР QBA регион ПФАЛЬЦ вино красное сухое с защ.наим. по происх.</t>
  </si>
  <si>
    <t xml:space="preserve">Акция на ИЮЛЬ 2026г   </t>
  </si>
  <si>
    <t>Вино игристое "TO MAI" белое брют</t>
  </si>
  <si>
    <t>Вино игристое "TO MAI" белое п/сухое</t>
  </si>
  <si>
    <t>Коньяк "ГЯНДЖА" КВ Азербайджанский выдерж.</t>
  </si>
  <si>
    <t>Коньяк "ГЁК-ГЁЛЬ" КВ Азербайджанский выдерж.</t>
  </si>
  <si>
    <t>Коньяк "БАКУ" КВВК Азербайджанский выдерж. в/кач</t>
  </si>
  <si>
    <r>
      <rPr>
        <b/>
        <sz val="20"/>
        <rFont val="Times New Roman"/>
        <family val="1"/>
        <charset val="204"/>
      </rPr>
      <t>Вино игристое (Молдова)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24 бутылок в ассортименте</t>
    </r>
  </si>
  <si>
    <r>
      <rPr>
        <b/>
        <sz val="20"/>
        <rFont val="Times New Roman"/>
        <family val="1"/>
        <charset val="204"/>
      </rPr>
      <t>Коньяк (Азербайджан)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24 бутылок в ассортименте</t>
    </r>
  </si>
  <si>
    <t>Вино "ЛЕГЕНДА БОЛЭР" красное сухое</t>
  </si>
  <si>
    <r>
      <t xml:space="preserve">Вино (Франция) </t>
    </r>
    <r>
      <rPr>
        <b/>
        <i/>
        <sz val="16"/>
        <rFont val="Times New Roman"/>
        <family val="1"/>
        <charset val="204"/>
      </rPr>
      <t xml:space="preserve">от 12 бутылок </t>
    </r>
  </si>
  <si>
    <r>
      <rPr>
        <b/>
        <sz val="20"/>
        <rFont val="Times New Roman"/>
        <family val="1"/>
        <charset val="204"/>
      </rPr>
      <t>Ликер (Германия)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 xml:space="preserve">от 12 бутылок </t>
    </r>
  </si>
  <si>
    <t>Ликер "КАНАРИ" эмульсионный сливочно-кокосовый</t>
  </si>
  <si>
    <t>Масло "Olitalia" виноградное раф.дез.выморож. ст/б</t>
  </si>
  <si>
    <t>Масло "Olitalia" оливковое раф.с доб.масел оливковых нераф.</t>
  </si>
  <si>
    <t>Масло "Olitalia" оливковое из выжимок раф.с доб.масла оливк.нераф. ст/б</t>
  </si>
  <si>
    <t xml:space="preserve">Мука рисовая "Кудесница" </t>
  </si>
  <si>
    <t xml:space="preserve">Мука гречневая "Кудесница"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</si>
</sst>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</numFmts>
  <fonts count="41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6"/>
      <color rgb="FFFF0000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Arial"/>
      <family val="2"/>
    </font>
    <font>
      <b/>
      <sz val="11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8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9" fillId="3" borderId="0" applyNumberFormat="0" applyBorder="0" applyAlignment="0" applyProtection="0"/>
    <xf numFmtId="0" fontId="13" fillId="21" borderId="1" applyNumberFormat="0" applyAlignment="0" applyProtection="0"/>
    <xf numFmtId="0" fontId="8" fillId="22" borderId="2" applyNumberFormat="0" applyAlignment="0" applyProtection="0"/>
    <xf numFmtId="0" fontId="14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5" fillId="13" borderId="7" applyNumberFormat="0" applyFon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6" fillId="0" borderId="0"/>
    <xf numFmtId="0" fontId="2" fillId="0" borderId="0"/>
    <xf numFmtId="0" fontId="1" fillId="0" borderId="0"/>
    <xf numFmtId="164" fontId="12" fillId="0" borderId="0" applyNumberFormat="0">
      <alignment horizontal="center" vertical="center" wrapText="1"/>
    </xf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3" fillId="0" borderId="0" xfId="0" applyFont="1"/>
    <xf numFmtId="0" fontId="25" fillId="0" borderId="0" xfId="0" applyFont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47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Fill="1"/>
    <xf numFmtId="2" fontId="32" fillId="0" borderId="0" xfId="0" applyNumberFormat="1" applyFont="1" applyAlignment="1">
      <alignment horizontal="center" vertical="center"/>
    </xf>
    <xf numFmtId="2" fontId="27" fillId="0" borderId="10" xfId="47" applyNumberFormat="1" applyFont="1" applyFill="1" applyBorder="1" applyAlignment="1">
      <alignment horizontal="center" vertical="center" wrapText="1"/>
    </xf>
    <xf numFmtId="2" fontId="27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34" fillId="0" borderId="10" xfId="0" applyFont="1" applyFill="1" applyBorder="1" applyAlignment="1">
      <alignment horizontal="center" vertical="center" wrapText="1"/>
    </xf>
    <xf numFmtId="2" fontId="34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/>
    <xf numFmtId="0" fontId="23" fillId="0" borderId="0" xfId="0" applyFont="1" applyFill="1" applyBorder="1" applyAlignment="1">
      <alignment vertical="center"/>
    </xf>
    <xf numFmtId="2" fontId="35" fillId="24" borderId="1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/>
    </xf>
    <xf numFmtId="166" fontId="34" fillId="0" borderId="1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3" fontId="36" fillId="0" borderId="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0" fillId="0" borderId="0" xfId="0" applyFill="1" applyBorder="1"/>
    <xf numFmtId="3" fontId="25" fillId="0" borderId="11" xfId="47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2" fontId="36" fillId="0" borderId="0" xfId="0" applyNumberFormat="1" applyFont="1" applyFill="1" applyBorder="1" applyAlignment="1">
      <alignment horizontal="right"/>
    </xf>
    <xf numFmtId="1" fontId="36" fillId="0" borderId="0" xfId="0" applyNumberFormat="1" applyFont="1" applyFill="1" applyBorder="1" applyAlignment="1">
      <alignment horizontal="right"/>
    </xf>
    <xf numFmtId="0" fontId="27" fillId="0" borderId="11" xfId="0" applyNumberFormat="1" applyFont="1" applyFill="1" applyBorder="1" applyAlignment="1">
      <alignment horizontal="left" vertical="center" wrapText="1"/>
    </xf>
    <xf numFmtId="3" fontId="25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horizontal="center" vertical="center"/>
    </xf>
    <xf numFmtId="0" fontId="39" fillId="24" borderId="0" xfId="0" applyFont="1" applyFill="1" applyBorder="1" applyAlignment="1">
      <alignment horizontal="left" vertical="center" wrapText="1"/>
    </xf>
    <xf numFmtId="2" fontId="27" fillId="24" borderId="10" xfId="0" applyNumberFormat="1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0" xfId="47" applyFont="1" applyBorder="1" applyAlignment="1">
      <alignment horizontal="center" vertical="center" wrapText="1"/>
    </xf>
    <xf numFmtId="2" fontId="27" fillId="0" borderId="10" xfId="47" applyNumberFormat="1" applyFont="1" applyBorder="1" applyAlignment="1">
      <alignment horizontal="center" vertical="center" wrapText="1"/>
    </xf>
    <xf numFmtId="3" fontId="25" fillId="0" borderId="11" xfId="47" applyNumberFormat="1" applyFont="1" applyBorder="1" applyAlignment="1">
      <alignment horizontal="center" vertical="center"/>
    </xf>
    <xf numFmtId="2" fontId="40" fillId="0" borderId="10" xfId="0" applyNumberFormat="1" applyFont="1" applyFill="1" applyBorder="1" applyAlignment="1">
      <alignment horizontal="center" vertical="center"/>
    </xf>
    <xf numFmtId="2" fontId="40" fillId="0" borderId="10" xfId="0" applyNumberFormat="1" applyFont="1" applyBorder="1" applyAlignment="1">
      <alignment horizontal="center" vertical="center"/>
    </xf>
    <xf numFmtId="2" fontId="40" fillId="24" borderId="10" xfId="0" applyNumberFormat="1" applyFont="1" applyFill="1" applyBorder="1" applyAlignment="1">
      <alignment horizontal="center" vertical="center"/>
    </xf>
    <xf numFmtId="2" fontId="40" fillId="0" borderId="10" xfId="0" applyNumberFormat="1" applyFont="1" applyFill="1" applyBorder="1" applyAlignment="1">
      <alignment horizontal="center" vertical="center" wrapText="1"/>
    </xf>
    <xf numFmtId="2" fontId="40" fillId="0" borderId="10" xfId="0" applyNumberFormat="1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4" fillId="0" borderId="0" xfId="50" applyFont="1" applyFill="1" applyBorder="1" applyAlignment="1">
      <alignment horizontal="center" vertical="center"/>
    </xf>
    <xf numFmtId="0" fontId="39" fillId="24" borderId="13" xfId="0" applyFont="1" applyFill="1" applyBorder="1" applyAlignment="1">
      <alignment horizontal="left" vertical="top" wrapText="1"/>
    </xf>
    <xf numFmtId="0" fontId="38" fillId="0" borderId="1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4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Fill="1" applyBorder="1" applyAlignment="1">
      <alignment horizontal="center" vertical="center" wrapText="1"/>
    </xf>
  </cellXfs>
  <cellStyles count="5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  <cellStyle name="Обычный" xfId="0" builtinId="0"/>
    <cellStyle name="Обычный 2" xfId="42" xr:uid="{00000000-0005-0000-0000-00002A000000}"/>
    <cellStyle name="Обычный 2 2" xfId="43" xr:uid="{00000000-0005-0000-0000-00002B000000}"/>
    <cellStyle name="Обычный 2 2 2" xfId="44" xr:uid="{00000000-0005-0000-0000-00002C000000}"/>
    <cellStyle name="Обычный 2 2 3" xfId="45" xr:uid="{00000000-0005-0000-0000-00002D000000}"/>
    <cellStyle name="Обычный 3" xfId="46" xr:uid="{00000000-0005-0000-0000-00002E000000}"/>
    <cellStyle name="Обычный 4" xfId="47" xr:uid="{00000000-0005-0000-0000-00002F000000}"/>
    <cellStyle name="Обычный 5" xfId="48" xr:uid="{00000000-0005-0000-0000-000030000000}"/>
    <cellStyle name="Обычный 6" xfId="49" xr:uid="{00000000-0005-0000-0000-000031000000}"/>
    <cellStyle name="Обычный_Лист1" xfId="50" xr:uid="{00000000-0005-0000-0000-000032000000}"/>
    <cellStyle name="Стиль 1" xfId="51" xr:uid="{00000000-0005-0000-0000-000033000000}"/>
    <cellStyle name="Финансовый 2" xfId="52" xr:uid="{00000000-0005-0000-0000-000034000000}"/>
    <cellStyle name="Финансовый 26" xfId="53" xr:uid="{00000000-0005-0000-0000-000035000000}"/>
    <cellStyle name="Финансовый 3" xfId="54" xr:uid="{00000000-0005-0000-0000-000036000000}"/>
    <cellStyle name="Финансовый 4" xfId="55" xr:uid="{00000000-0005-0000-0000-000037000000}"/>
    <cellStyle name="Финансовый 5" xfId="56" xr:uid="{00000000-0005-0000-0000-00003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46830</xdr:rowOff>
    </xdr:from>
    <xdr:to>
      <xdr:col>0</xdr:col>
      <xdr:colOff>1164167</xdr:colOff>
      <xdr:row>0</xdr:row>
      <xdr:rowOff>589838</xdr:rowOff>
    </xdr:to>
    <xdr:pic>
      <xdr:nvPicPr>
        <xdr:cNvPr id="2" name="Рисунок 8626" descr="ЛОГОТИП Бакалея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4" y="46830"/>
          <a:ext cx="867833" cy="54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view="pageBreakPreview" zoomScale="120" zoomScaleNormal="120" zoomScaleSheetLayoutView="120" workbookViewId="0">
      <selection activeCell="E9" sqref="E9"/>
    </sheetView>
  </sheetViews>
  <sheetFormatPr defaultRowHeight="21" customHeight="1" x14ac:dyDescent="0.2"/>
  <cols>
    <col min="1" max="1" width="90.5703125" style="6" customWidth="1"/>
    <col min="2" max="2" width="8.28515625" style="7" customWidth="1"/>
    <col min="3" max="3" width="9.42578125" style="21" customWidth="1"/>
    <col min="4" max="4" width="10.28515625" style="9" hidden="1" customWidth="1"/>
    <col min="5" max="5" width="12.85546875" style="19" customWidth="1"/>
    <col min="6" max="6" width="23.42578125" style="2" customWidth="1"/>
    <col min="7" max="7" width="32" customWidth="1"/>
    <col min="8" max="8" width="19" customWidth="1"/>
    <col min="10" max="10" width="12.5703125" customWidth="1"/>
    <col min="11" max="11" width="23.42578125" customWidth="1"/>
  </cols>
  <sheetData>
    <row r="1" spans="1:17" ht="51" customHeight="1" x14ac:dyDescent="0.2">
      <c r="A1" s="54" t="s">
        <v>2</v>
      </c>
      <c r="B1" s="54"/>
      <c r="C1" s="54"/>
      <c r="D1" s="54"/>
      <c r="E1" s="54"/>
      <c r="F1" s="54"/>
    </row>
    <row r="2" spans="1:17" ht="40.5" customHeight="1" x14ac:dyDescent="0.2">
      <c r="A2" s="55" t="s">
        <v>18</v>
      </c>
      <c r="B2" s="55"/>
      <c r="C2" s="55"/>
      <c r="D2" s="55"/>
      <c r="E2" s="55"/>
      <c r="F2" s="55"/>
    </row>
    <row r="3" spans="1:17" ht="22.5" customHeight="1" x14ac:dyDescent="0.2">
      <c r="A3" s="56" t="s">
        <v>6</v>
      </c>
      <c r="B3" s="56"/>
      <c r="C3" s="56"/>
      <c r="D3" s="56"/>
      <c r="E3" s="56"/>
      <c r="F3" s="56"/>
    </row>
    <row r="4" spans="1:17" ht="126.75" customHeight="1" x14ac:dyDescent="0.2">
      <c r="A4" s="37" t="s">
        <v>8</v>
      </c>
      <c r="B4" s="57" t="s">
        <v>7</v>
      </c>
      <c r="C4" s="57"/>
      <c r="D4" s="57"/>
      <c r="E4" s="57"/>
      <c r="F4" s="57"/>
    </row>
    <row r="5" spans="1:17" s="1" customFormat="1" ht="52.5" customHeight="1" x14ac:dyDescent="0.2">
      <c r="A5" s="25" t="s">
        <v>0</v>
      </c>
      <c r="B5" s="13" t="s">
        <v>3</v>
      </c>
      <c r="C5" s="20" t="s">
        <v>5</v>
      </c>
      <c r="D5" s="14" t="s">
        <v>1</v>
      </c>
      <c r="E5" s="18" t="s">
        <v>4</v>
      </c>
      <c r="F5" s="24" t="s">
        <v>9</v>
      </c>
    </row>
    <row r="6" spans="1:17" s="8" customFormat="1" ht="39" customHeight="1" x14ac:dyDescent="0.2">
      <c r="A6" s="60" t="s">
        <v>13</v>
      </c>
      <c r="B6" s="61"/>
      <c r="C6" s="61"/>
      <c r="D6" s="61"/>
      <c r="E6" s="61"/>
      <c r="F6" s="61"/>
      <c r="G6" s="22"/>
      <c r="H6" s="16"/>
      <c r="I6" s="16"/>
      <c r="J6" s="16"/>
      <c r="K6" s="16"/>
    </row>
    <row r="7" spans="1:17" s="8" customFormat="1" ht="38.25" customHeight="1" x14ac:dyDescent="0.2">
      <c r="A7" s="15" t="s">
        <v>10</v>
      </c>
      <c r="B7" s="4">
        <v>6</v>
      </c>
      <c r="C7" s="11">
        <v>0.7</v>
      </c>
      <c r="D7" s="11">
        <v>35.49</v>
      </c>
      <c r="E7" s="47">
        <f>D7*0.8</f>
        <v>28.392000000000003</v>
      </c>
      <c r="F7" s="33">
        <v>3147690060406</v>
      </c>
      <c r="G7" s="22"/>
      <c r="H7" s="16"/>
      <c r="I7" s="16"/>
      <c r="J7" s="16"/>
      <c r="K7" s="16"/>
    </row>
    <row r="8" spans="1:17" s="3" customFormat="1" ht="38.25" customHeight="1" x14ac:dyDescent="0.2">
      <c r="A8" s="60" t="s">
        <v>11</v>
      </c>
      <c r="B8" s="61"/>
      <c r="C8" s="61"/>
      <c r="D8" s="61"/>
      <c r="E8" s="61"/>
      <c r="F8" s="62"/>
      <c r="G8" s="29"/>
      <c r="H8" s="28"/>
      <c r="I8" s="22"/>
      <c r="J8" s="22"/>
      <c r="K8" s="28"/>
      <c r="L8" s="30"/>
      <c r="M8" s="31"/>
      <c r="N8" s="30"/>
      <c r="O8" s="17"/>
      <c r="P8" s="17"/>
      <c r="Q8" s="17"/>
    </row>
    <row r="9" spans="1:17" s="3" customFormat="1" ht="45" customHeight="1" x14ac:dyDescent="0.2">
      <c r="A9" s="23" t="s">
        <v>17</v>
      </c>
      <c r="B9" s="34">
        <v>12</v>
      </c>
      <c r="C9" s="35">
        <v>0.75</v>
      </c>
      <c r="D9" s="35">
        <v>16.72</v>
      </c>
      <c r="E9" s="48">
        <f>D9*0.85</f>
        <v>14.211999999999998</v>
      </c>
      <c r="F9" s="36">
        <v>4003301027468</v>
      </c>
      <c r="G9" s="29"/>
      <c r="H9" s="28"/>
      <c r="I9" s="22"/>
      <c r="J9" s="22"/>
      <c r="K9" s="28"/>
      <c r="L9" s="30"/>
      <c r="M9" s="31"/>
      <c r="N9" s="30"/>
      <c r="O9" s="17"/>
      <c r="P9" s="17"/>
      <c r="Q9" s="17"/>
    </row>
    <row r="10" spans="1:17" s="3" customFormat="1" ht="38.25" customHeight="1" x14ac:dyDescent="0.2">
      <c r="A10" s="60" t="s">
        <v>27</v>
      </c>
      <c r="B10" s="61"/>
      <c r="C10" s="61"/>
      <c r="D10" s="61"/>
      <c r="E10" s="61"/>
      <c r="F10" s="62"/>
      <c r="G10" s="29"/>
      <c r="H10" s="28"/>
      <c r="I10" s="22"/>
      <c r="J10" s="22"/>
      <c r="K10" s="28"/>
      <c r="L10" s="30"/>
      <c r="M10" s="31"/>
      <c r="N10" s="30"/>
      <c r="O10" s="17"/>
      <c r="P10" s="17"/>
      <c r="Q10" s="17"/>
    </row>
    <row r="11" spans="1:17" s="3" customFormat="1" ht="39" customHeight="1" x14ac:dyDescent="0.2">
      <c r="A11" s="32" t="s">
        <v>26</v>
      </c>
      <c r="B11" s="4">
        <v>12</v>
      </c>
      <c r="C11" s="11">
        <v>0.75</v>
      </c>
      <c r="D11" s="38">
        <v>15.99</v>
      </c>
      <c r="E11" s="49">
        <f>D11*0.85</f>
        <v>13.5915</v>
      </c>
      <c r="F11" s="33">
        <v>3291890039790</v>
      </c>
      <c r="G11" s="29"/>
      <c r="H11" s="28"/>
      <c r="I11" s="22"/>
      <c r="J11" s="22"/>
      <c r="K11" s="28"/>
      <c r="L11" s="30"/>
      <c r="M11" s="31"/>
      <c r="N11" s="30"/>
      <c r="O11" s="17"/>
      <c r="P11" s="17"/>
      <c r="Q11" s="17"/>
    </row>
    <row r="12" spans="1:17" s="3" customFormat="1" ht="39" customHeight="1" x14ac:dyDescent="0.2">
      <c r="A12" s="52" t="s">
        <v>28</v>
      </c>
      <c r="B12" s="53"/>
      <c r="C12" s="53"/>
      <c r="D12" s="53"/>
      <c r="E12" s="53"/>
      <c r="F12" s="53"/>
      <c r="G12" s="29"/>
      <c r="H12" s="28"/>
      <c r="I12" s="22"/>
      <c r="J12" s="22"/>
      <c r="K12" s="28"/>
      <c r="L12" s="30"/>
      <c r="M12" s="31"/>
      <c r="N12" s="30"/>
      <c r="O12" s="17"/>
      <c r="P12" s="17"/>
      <c r="Q12" s="17"/>
    </row>
    <row r="13" spans="1:17" s="3" customFormat="1" ht="39" customHeight="1" x14ac:dyDescent="0.2">
      <c r="A13" s="23" t="s">
        <v>29</v>
      </c>
      <c r="B13" s="5">
        <v>6</v>
      </c>
      <c r="C13" s="10">
        <v>0.35</v>
      </c>
      <c r="D13" s="10">
        <v>18.149999999999999</v>
      </c>
      <c r="E13" s="50">
        <f>D13*0.85</f>
        <v>15.427499999999998</v>
      </c>
      <c r="F13" s="27">
        <v>5901064766039</v>
      </c>
      <c r="G13" s="29"/>
      <c r="H13" s="28"/>
      <c r="I13" s="22"/>
      <c r="J13" s="22"/>
      <c r="K13" s="28"/>
      <c r="L13" s="30"/>
      <c r="M13" s="31"/>
      <c r="N13" s="30"/>
      <c r="O13" s="17"/>
      <c r="P13" s="17"/>
      <c r="Q13" s="17"/>
    </row>
    <row r="14" spans="1:17" s="3" customFormat="1" ht="39" customHeight="1" x14ac:dyDescent="0.2">
      <c r="A14" s="52" t="s">
        <v>14</v>
      </c>
      <c r="B14" s="53"/>
      <c r="C14" s="53"/>
      <c r="D14" s="53"/>
      <c r="E14" s="53"/>
      <c r="F14" s="53"/>
      <c r="G14" s="17"/>
    </row>
    <row r="15" spans="1:17" s="3" customFormat="1" ht="39" customHeight="1" x14ac:dyDescent="0.2">
      <c r="A15" s="23" t="s">
        <v>32</v>
      </c>
      <c r="B15" s="5">
        <v>6</v>
      </c>
      <c r="C15" s="10">
        <v>1</v>
      </c>
      <c r="D15" s="10">
        <v>31.11</v>
      </c>
      <c r="E15" s="50">
        <v>26.44</v>
      </c>
      <c r="F15" s="27">
        <v>8007150904969</v>
      </c>
      <c r="G15" s="17"/>
    </row>
    <row r="16" spans="1:17" s="3" customFormat="1" ht="30.75" customHeight="1" x14ac:dyDescent="0.2">
      <c r="A16" s="23" t="s">
        <v>30</v>
      </c>
      <c r="B16" s="5">
        <v>6</v>
      </c>
      <c r="C16" s="10">
        <v>1</v>
      </c>
      <c r="D16" s="10">
        <v>28.8</v>
      </c>
      <c r="E16" s="50">
        <v>24.48</v>
      </c>
      <c r="F16" s="27">
        <v>8007150000326</v>
      </c>
      <c r="G16" s="17"/>
    </row>
    <row r="17" spans="1:7" s="3" customFormat="1" ht="34.5" customHeight="1" x14ac:dyDescent="0.2">
      <c r="A17" s="23" t="s">
        <v>31</v>
      </c>
      <c r="B17" s="5">
        <v>6</v>
      </c>
      <c r="C17" s="10">
        <v>1</v>
      </c>
      <c r="D17" s="10">
        <v>41.05</v>
      </c>
      <c r="E17" s="50">
        <v>34.89</v>
      </c>
      <c r="F17" s="27">
        <v>657738000156</v>
      </c>
      <c r="G17" s="17"/>
    </row>
    <row r="18" spans="1:7" s="3" customFormat="1" ht="39" customHeight="1" x14ac:dyDescent="0.2">
      <c r="A18" s="58" t="s">
        <v>12</v>
      </c>
      <c r="B18" s="59"/>
      <c r="C18" s="59"/>
      <c r="D18" s="59"/>
      <c r="E18" s="59"/>
      <c r="F18" s="59"/>
      <c r="G18" s="17"/>
    </row>
    <row r="19" spans="1:7" s="3" customFormat="1" ht="39" customHeight="1" x14ac:dyDescent="0.2">
      <c r="A19" s="43" t="s">
        <v>16</v>
      </c>
      <c r="B19" s="44">
        <v>6</v>
      </c>
      <c r="C19" s="45">
        <v>0.7</v>
      </c>
      <c r="D19" s="45">
        <v>27.84</v>
      </c>
      <c r="E19" s="51">
        <f>D19*0.87</f>
        <v>24.220800000000001</v>
      </c>
      <c r="F19" s="46">
        <v>3162049000001</v>
      </c>
      <c r="G19" s="17"/>
    </row>
    <row r="20" spans="1:7" s="3" customFormat="1" ht="39" customHeight="1" x14ac:dyDescent="0.2">
      <c r="A20" s="52" t="s">
        <v>24</v>
      </c>
      <c r="B20" s="53"/>
      <c r="C20" s="53"/>
      <c r="D20" s="53"/>
      <c r="E20" s="53"/>
      <c r="F20" s="53"/>
      <c r="G20" s="17"/>
    </row>
    <row r="21" spans="1:7" s="3" customFormat="1" ht="39" customHeight="1" x14ac:dyDescent="0.2">
      <c r="A21" s="23" t="s">
        <v>19</v>
      </c>
      <c r="B21" s="5">
        <v>12</v>
      </c>
      <c r="C21" s="45">
        <v>0.75</v>
      </c>
      <c r="D21" s="45">
        <v>13.69</v>
      </c>
      <c r="E21" s="51">
        <f>D21*0.87</f>
        <v>11.910299999999999</v>
      </c>
      <c r="F21" s="46">
        <v>4840463012853</v>
      </c>
      <c r="G21" s="17"/>
    </row>
    <row r="22" spans="1:7" s="3" customFormat="1" ht="39" customHeight="1" x14ac:dyDescent="0.2">
      <c r="A22" s="23" t="s">
        <v>20</v>
      </c>
      <c r="B22" s="5">
        <v>12</v>
      </c>
      <c r="C22" s="45">
        <v>0.75</v>
      </c>
      <c r="D22" s="45">
        <v>13.69</v>
      </c>
      <c r="E22" s="51">
        <f>D22*0.87</f>
        <v>11.910299999999999</v>
      </c>
      <c r="F22" s="46">
        <v>4840463012846</v>
      </c>
      <c r="G22" s="17"/>
    </row>
    <row r="23" spans="1:7" s="3" customFormat="1" ht="39" customHeight="1" x14ac:dyDescent="0.2">
      <c r="A23" s="52" t="s">
        <v>25</v>
      </c>
      <c r="B23" s="53"/>
      <c r="C23" s="53"/>
      <c r="D23" s="53"/>
      <c r="E23" s="53"/>
      <c r="F23" s="53"/>
      <c r="G23" s="17"/>
    </row>
    <row r="24" spans="1:7" s="3" customFormat="1" ht="39" customHeight="1" x14ac:dyDescent="0.2">
      <c r="A24" s="23" t="s">
        <v>22</v>
      </c>
      <c r="B24" s="40">
        <v>6</v>
      </c>
      <c r="C24" s="45">
        <v>0.5</v>
      </c>
      <c r="D24" s="45">
        <v>23.25</v>
      </c>
      <c r="E24" s="51">
        <f>D24*0.87</f>
        <v>20.227499999999999</v>
      </c>
      <c r="F24" s="46">
        <v>4760019803301</v>
      </c>
      <c r="G24" s="17"/>
    </row>
    <row r="25" spans="1:7" s="3" customFormat="1" ht="39" customHeight="1" x14ac:dyDescent="0.2">
      <c r="A25" s="23" t="s">
        <v>21</v>
      </c>
      <c r="B25" s="40">
        <v>6</v>
      </c>
      <c r="C25" s="45">
        <v>0.5</v>
      </c>
      <c r="D25" s="45">
        <v>24.49</v>
      </c>
      <c r="E25" s="51">
        <f>D25*0.87</f>
        <v>21.3063</v>
      </c>
      <c r="F25" s="46">
        <v>4760019803295</v>
      </c>
      <c r="G25" s="17"/>
    </row>
    <row r="26" spans="1:7" s="3" customFormat="1" ht="39" customHeight="1" x14ac:dyDescent="0.2">
      <c r="A26" s="43" t="s">
        <v>23</v>
      </c>
      <c r="B26" s="40">
        <v>6</v>
      </c>
      <c r="C26" s="45">
        <v>0.5</v>
      </c>
      <c r="D26" s="40">
        <v>27.89</v>
      </c>
      <c r="E26" s="51">
        <f>D26*0.87</f>
        <v>24.264299999999999</v>
      </c>
      <c r="F26" s="33">
        <v>4760019803288</v>
      </c>
      <c r="G26" s="17"/>
    </row>
    <row r="27" spans="1:7" s="3" customFormat="1" ht="39" customHeight="1" x14ac:dyDescent="0.2">
      <c r="A27" s="52" t="s">
        <v>15</v>
      </c>
      <c r="B27" s="53"/>
      <c r="C27" s="53"/>
      <c r="D27" s="53"/>
      <c r="E27" s="53"/>
      <c r="F27" s="53"/>
      <c r="G27" s="17"/>
    </row>
    <row r="28" spans="1:7" s="3" customFormat="1" ht="39" customHeight="1" x14ac:dyDescent="0.2">
      <c r="A28" s="23" t="s">
        <v>33</v>
      </c>
      <c r="B28" s="40">
        <v>12</v>
      </c>
      <c r="C28" s="41">
        <v>0.5</v>
      </c>
      <c r="D28" s="40">
        <v>3.53</v>
      </c>
      <c r="E28" s="42">
        <v>3.18</v>
      </c>
      <c r="F28" s="36">
        <v>4600819115498</v>
      </c>
      <c r="G28" s="17"/>
    </row>
    <row r="29" spans="1:7" s="3" customFormat="1" ht="39" customHeight="1" x14ac:dyDescent="0.2">
      <c r="A29" s="39" t="s">
        <v>34</v>
      </c>
      <c r="B29" s="40">
        <v>12</v>
      </c>
      <c r="C29" s="41">
        <v>0.5</v>
      </c>
      <c r="D29" s="40">
        <v>3.38</v>
      </c>
      <c r="E29" s="42">
        <v>3.04</v>
      </c>
      <c r="F29" s="36">
        <v>4600819115511</v>
      </c>
      <c r="G29" s="17"/>
    </row>
    <row r="30" spans="1:7" s="3" customFormat="1" ht="45.75" customHeight="1" x14ac:dyDescent="0.2">
      <c r="A30" s="12"/>
      <c r="B30" s="12"/>
      <c r="C30" s="12"/>
      <c r="D30" s="12"/>
      <c r="E30" s="12"/>
      <c r="F30" s="12"/>
      <c r="G30" s="17"/>
    </row>
    <row r="31" spans="1:7" s="3" customFormat="1" ht="45.75" customHeight="1" x14ac:dyDescent="0.2">
      <c r="A31" s="12"/>
      <c r="B31" s="12"/>
      <c r="C31" s="12"/>
      <c r="D31" s="12"/>
      <c r="E31" s="12"/>
      <c r="F31" s="12"/>
      <c r="G31" s="17"/>
    </row>
    <row r="32" spans="1:7" s="3" customFormat="1" ht="39" customHeight="1" x14ac:dyDescent="0.2">
      <c r="A32" s="12"/>
      <c r="B32" s="12"/>
      <c r="C32" s="12"/>
      <c r="D32" s="12"/>
      <c r="E32" s="12"/>
      <c r="F32" s="12"/>
      <c r="G32" s="17"/>
    </row>
    <row r="33" spans="1:12" s="3" customFormat="1" ht="45.75" customHeight="1" x14ac:dyDescent="0.2">
      <c r="A33" s="12"/>
      <c r="B33" s="12"/>
      <c r="C33" s="12"/>
      <c r="D33" s="12"/>
      <c r="E33" s="12"/>
      <c r="F33" s="12"/>
      <c r="G33" s="17"/>
    </row>
    <row r="34" spans="1:12" s="12" customFormat="1" ht="39" customHeight="1" x14ac:dyDescent="0.2"/>
    <row r="35" spans="1:12" s="12" customFormat="1" ht="38.25" customHeight="1" x14ac:dyDescent="0.2"/>
    <row r="36" spans="1:12" s="12" customFormat="1" ht="38.25" customHeight="1" x14ac:dyDescent="0.2"/>
    <row r="37" spans="1:12" s="12" customFormat="1" ht="38.25" customHeight="1" x14ac:dyDescent="0.2">
      <c r="A37" s="6"/>
      <c r="B37" s="7"/>
      <c r="C37" s="21"/>
      <c r="D37" s="9"/>
      <c r="E37" s="19"/>
      <c r="F37" s="2"/>
    </row>
    <row r="38" spans="1:12" s="12" customFormat="1" ht="38.25" customHeight="1" x14ac:dyDescent="0.2">
      <c r="A38" s="6"/>
      <c r="B38" s="7"/>
      <c r="C38" s="21"/>
      <c r="D38" s="9"/>
      <c r="E38" s="19"/>
      <c r="F38" s="2"/>
    </row>
    <row r="39" spans="1:12" s="12" customFormat="1" ht="38.25" customHeight="1" x14ac:dyDescent="0.2">
      <c r="A39" s="6"/>
      <c r="B39" s="7"/>
      <c r="C39" s="21"/>
      <c r="D39" s="9"/>
      <c r="E39" s="19"/>
      <c r="F39" s="2"/>
    </row>
    <row r="40" spans="1:12" s="12" customFormat="1" ht="38.25" customHeight="1" x14ac:dyDescent="0.2">
      <c r="A40" s="6"/>
      <c r="B40" s="7"/>
      <c r="C40" s="21"/>
      <c r="D40" s="9"/>
      <c r="E40" s="19"/>
      <c r="F40" s="2"/>
    </row>
    <row r="41" spans="1:12" s="12" customFormat="1" ht="38.25" customHeight="1" x14ac:dyDescent="0.2">
      <c r="A41" s="6"/>
      <c r="B41" s="7"/>
      <c r="C41" s="21"/>
      <c r="D41" s="9"/>
      <c r="E41" s="19"/>
      <c r="F41" s="2"/>
    </row>
    <row r="42" spans="1:12" s="12" customFormat="1" ht="39.75" customHeight="1" x14ac:dyDescent="0.2">
      <c r="A42" s="6"/>
      <c r="B42" s="7"/>
      <c r="C42" s="21"/>
      <c r="D42" s="9"/>
      <c r="E42" s="19"/>
      <c r="F42" s="2"/>
    </row>
    <row r="43" spans="1:12" s="12" customFormat="1" ht="39.75" customHeight="1" x14ac:dyDescent="0.2">
      <c r="A43" s="6"/>
      <c r="B43" s="7"/>
      <c r="C43" s="21"/>
      <c r="D43" s="9"/>
      <c r="E43" s="19"/>
      <c r="F43" s="2"/>
    </row>
    <row r="44" spans="1:12" s="12" customFormat="1" ht="39.75" customHeight="1" x14ac:dyDescent="0.2">
      <c r="A44" s="6"/>
      <c r="B44" s="7"/>
      <c r="C44" s="21"/>
      <c r="D44" s="9"/>
      <c r="E44" s="19"/>
      <c r="F44" s="2"/>
      <c r="H44" s="26"/>
      <c r="I44" s="26"/>
      <c r="J44" s="26"/>
      <c r="K44" s="26"/>
      <c r="L44" s="26"/>
    </row>
    <row r="45" spans="1:12" s="12" customFormat="1" ht="39.75" customHeight="1" x14ac:dyDescent="0.2">
      <c r="A45" s="6"/>
      <c r="B45" s="7"/>
      <c r="C45" s="21"/>
      <c r="D45" s="9"/>
      <c r="E45" s="19"/>
      <c r="F45" s="2"/>
      <c r="H45" s="26"/>
      <c r="I45" s="30"/>
      <c r="J45" s="31"/>
      <c r="K45" s="30"/>
      <c r="L45" s="26"/>
    </row>
    <row r="46" spans="1:12" s="12" customFormat="1" ht="21" customHeight="1" x14ac:dyDescent="0.2">
      <c r="A46" s="6"/>
      <c r="B46" s="7"/>
      <c r="C46" s="21"/>
      <c r="D46" s="9"/>
      <c r="E46" s="19"/>
      <c r="F46" s="2"/>
    </row>
  </sheetData>
  <mergeCells count="13">
    <mergeCell ref="A8:F8"/>
    <mergeCell ref="A20:F20"/>
    <mergeCell ref="A27:F27"/>
    <mergeCell ref="A1:F1"/>
    <mergeCell ref="A2:F2"/>
    <mergeCell ref="A3:F3"/>
    <mergeCell ref="B4:F4"/>
    <mergeCell ref="A18:F18"/>
    <mergeCell ref="A6:F6"/>
    <mergeCell ref="A10:F10"/>
    <mergeCell ref="A23:F23"/>
    <mergeCell ref="A14:F14"/>
    <mergeCell ref="A12:F12"/>
  </mergeCells>
  <pageMargins left="0.70866141732283472" right="0.39370078740157483" top="0.43307086614173229" bottom="0.62" header="0.19685039370078741" footer="0.6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marketing</cp:lastModifiedBy>
  <cp:lastPrinted>2026-05-27T08:12:43Z</cp:lastPrinted>
  <dcterms:created xsi:type="dcterms:W3CDTF">1996-10-08T23:32:33Z</dcterms:created>
  <dcterms:modified xsi:type="dcterms:W3CDTF">2026-07-01T06:38:33Z</dcterms:modified>
</cp:coreProperties>
</file>